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95" windowWidth="14460" windowHeight="11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<sst xmlns="http://schemas.openxmlformats.org/spreadsheetml/2006/main" count="31" uniqueCount="22">
  <si>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SH Kunětická hora</t>
  </si>
  <si>
    <t>SH Litice</t>
  </si>
  <si>
    <t>SZ Litomyšl</t>
  </si>
  <si>
    <t>SZ Slatiňany</t>
  </si>
  <si>
    <t>SLS Vysočina</t>
  </si>
  <si>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</si>
  <si>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</si>
  <si>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</si>
  <si>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</si>
  <si>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</si>
  <si>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</si>
  <si>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</si>
  <si>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</si>
  <si>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</si>
  <si>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</si>
  <si>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</si>
  <si>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</si>
  <si>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</si>
  <si>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</si>
  <si>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</si>
  <si>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</si>
  <si>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Objekt  - Pardubicko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</si>
</sst>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hair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double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Návštěvnost objektů NPÚ v Pardubickém kraji</a:t>
            </a:r>
          </a:p>
        </c:rich>
      </c:tx>
      <c:layout>
        <c:manualLayout>
          <c:xMode val="factor"/>
          <c:yMode val="factor"/>
          <c:x val="0.008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775"/>
          <c:w val="0.900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List1!$A$41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List1!$C$41:$G$41</c:f>
              <c:numCache/>
            </c:numRef>
          </c:val>
          <c:smooth val="0"/>
        </c:ser>
        <c:ser>
          <c:idx val="2"/>
          <c:order val="1"/>
          <c:tx>
            <c:strRef>
              <c:f>List1!$A$42</c:f>
              <c:strCache>
                <c:ptCount val="1"/>
                <c:pt idx="0">
                  <c:v>SH Litice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List1!$C$42:$G$42</c:f>
              <c:numCache/>
            </c:numRef>
          </c:val>
          <c:smooth val="0"/>
        </c:ser>
        <c:ser>
          <c:idx val="3"/>
          <c:order val="2"/>
          <c:tx>
            <c:strRef>
              <c:f>List1!$A$43</c:f>
              <c:strCache>
                <c:ptCount val="1"/>
                <c:pt idx="0">
                  <c:v>SZ Litomyšl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List1!$C$43:$G$43</c:f>
              <c:numCache/>
            </c:numRef>
          </c:val>
          <c:smooth val="0"/>
        </c:ser>
        <c:ser>
          <c:idx val="4"/>
          <c:order val="3"/>
          <c:tx>
            <c:strRef>
              <c:f>List1!$A$44</c:f>
              <c:strCache>
                <c:ptCount val="1"/>
                <c:pt idx="0">
                  <c:v>SZ Slatiňany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List1!$C$44:$G$44</c:f>
              <c:numCache/>
            </c:numRef>
          </c:val>
          <c:smooth val="0"/>
        </c:ser>
        <c:ser>
          <c:idx val="0"/>
          <c:order val="4"/>
          <c:tx>
            <c:strRef>
              <c:f>List1!$A$45</c:f>
              <c:strCache>
                <c:ptCount val="1"/>
                <c:pt idx="0">
                  <c:v>SLS Vysočina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List1!$C$45:$G$45</c:f>
              <c:numCache/>
            </c:numRef>
          </c:val>
          <c:smooth val="0"/>
        </c:ser>
        <c:marker val="1"/>
        <c:axId val="36087008"/>
        <c:axId val="39890273"/>
      </c:lineChart>
      <c:catAx>
        <c:axId val="36087008"/>
        <c:scaling>
          <c:orientation val="minMax"/>
        </c:scaling>
        <c:axPos val="b"/>
        <c:delete val="1"/>
        <c:majorTickMark val="out"/>
        <c:minorTickMark val="none"/>
        <c:tickLblPos val="nextTo"/>
        <c:crossAx val="39890273"/>
        <c:crosses val="autoZero"/>
        <c:auto val="1"/>
        <c:lblOffset val="100"/>
        <c:tickLblSkip val="1"/>
        <c:noMultiLvlLbl val="0"/>
      </c:catAx>
      <c:valAx>
        <c:axId val="39890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87008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909"/>
          <c:w val="0.8297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0.836</cdr:y>
    </cdr:from>
    <cdr:to>
      <cdr:x>0.3725</cdr:x>
      <cdr:y>0.887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962275" y="40386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0.148</cdr:x>
      <cdr:y>0.836</cdr:y>
    </cdr:from>
    <cdr:to>
      <cdr:x>0.2055</cdr:x>
      <cdr:y>0.89375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352550" y="4038600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0.82775</cdr:x>
      <cdr:y>0.8405</cdr:y>
    </cdr:from>
    <cdr:to>
      <cdr:x>0.881</cdr:x>
      <cdr:y>0.896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562850" y="4057650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14</xdr:col>
      <xdr:colOff>571500</xdr:colOff>
      <xdr:row>76</xdr:row>
      <xdr:rowOff>28575</xdr:rowOff>
    </xdr:to>
    <xdr:graphicFrame>
      <xdr:nvGraphicFramePr>
        <xdr:cNvPr id="1" name="graf 1"/>
        <xdr:cNvGraphicFramePr/>
      </xdr:nvGraphicFramePr>
      <xdr:xfrm>
        <a:off x="0" y="7038975"/>
        <a:ext cx="9144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17.57421875" style="31" customWidth="1"/>
    <col min="2" max="2" width="6.421875" style="31" customWidth="1"/>
    <col min="3" max="15" width="8.7109375" style="31" customWidth="1"/>
    <col min="16" max="16384" width="9.140625" style="31" customWidth="1"/>
  </cols>
  <sheetData>
    <row r="1" spans="1:15" ht="13.5" customHeight="1" thickBot="1" thickTop="1">
      <c r="A1" s="5" t="s">
        <v>5</v>
      </c>
      <c r="B1" s="5" t="s">
        <v>6</v>
      </c>
      <c r="C1" s="5" t="s">
        <v>8</v>
      </c>
      <c r="D1" s="5" t="s">
        <v>9</v>
      </c>
      <c r="E1" s="5" t="s">
        <v>10</v>
      </c>
      <c r="F1" s="5" t="s">
        <v>7</v>
      </c>
      <c r="G1" s="5" t="s">
        <v>11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5" t="s">
        <v>18</v>
      </c>
      <c r="O1" s="5" t="s">
        <v>19</v>
      </c>
    </row>
    <row r="2" spans="1:15" ht="13.5" customHeight="1" thickTop="1">
      <c r="A2" s="36" t="s">
        <v>0</v>
      </c>
      <c r="B2" s="1">
        <v>2014</v>
      </c>
      <c r="C2" s="1">
        <v>382</v>
      </c>
      <c r="D2" s="1">
        <v>0</v>
      </c>
      <c r="E2" s="1">
        <v>319</v>
      </c>
      <c r="F2" s="34">
        <v>2398</v>
      </c>
      <c r="G2" s="34">
        <v>5193</v>
      </c>
      <c r="H2" s="34">
        <v>4653</v>
      </c>
      <c r="I2" s="34">
        <v>9683</v>
      </c>
      <c r="J2" s="34">
        <v>8690</v>
      </c>
      <c r="K2" s="34">
        <v>3578</v>
      </c>
      <c r="L2" s="34">
        <v>1804</v>
      </c>
      <c r="M2" s="1">
        <v>73</v>
      </c>
      <c r="N2" s="19">
        <v>0</v>
      </c>
      <c r="O2" s="26">
        <f>AVERAGE(SUM(C2:N2))</f>
        <v>36773</v>
      </c>
    </row>
    <row r="3" spans="1:15" ht="12" customHeight="1">
      <c r="A3" s="37"/>
      <c r="B3" s="17">
        <v>2013</v>
      </c>
      <c r="C3" s="18">
        <v>0</v>
      </c>
      <c r="D3" s="18">
        <v>0</v>
      </c>
      <c r="E3" s="18">
        <v>216</v>
      </c>
      <c r="F3" s="18">
        <v>1171</v>
      </c>
      <c r="G3" s="18">
        <v>4566</v>
      </c>
      <c r="H3" s="18">
        <v>3919</v>
      </c>
      <c r="I3" s="18">
        <v>8443</v>
      </c>
      <c r="J3" s="18">
        <v>6802</v>
      </c>
      <c r="K3" s="18">
        <v>3363</v>
      </c>
      <c r="L3" s="18">
        <v>1824</v>
      </c>
      <c r="M3" s="18">
        <v>0</v>
      </c>
      <c r="N3" s="20">
        <v>0</v>
      </c>
      <c r="O3" s="10">
        <f>AVERAGE(SUM(C3:N3))</f>
        <v>30304</v>
      </c>
    </row>
    <row r="4" spans="1:15" ht="12" customHeight="1">
      <c r="A4" s="37"/>
      <c r="B4" s="2">
        <v>2012</v>
      </c>
      <c r="C4" s="8">
        <v>0</v>
      </c>
      <c r="D4" s="8">
        <v>0</v>
      </c>
      <c r="E4" s="8">
        <v>0</v>
      </c>
      <c r="F4" s="8">
        <v>2096</v>
      </c>
      <c r="G4" s="8">
        <v>5156</v>
      </c>
      <c r="H4" s="8">
        <v>4127</v>
      </c>
      <c r="I4" s="8">
        <v>7567</v>
      </c>
      <c r="J4" s="8">
        <v>6325</v>
      </c>
      <c r="K4" s="8">
        <v>3078</v>
      </c>
      <c r="L4" s="8">
        <v>834</v>
      </c>
      <c r="M4" s="8">
        <v>100</v>
      </c>
      <c r="N4" s="9">
        <v>0</v>
      </c>
      <c r="O4" s="10">
        <f>AVERAGE(SUM(C4:N4))</f>
        <v>29283</v>
      </c>
    </row>
    <row r="5" spans="1:15" ht="12" customHeight="1">
      <c r="A5" s="37"/>
      <c r="B5" s="2">
        <v>2011</v>
      </c>
      <c r="C5" s="8">
        <v>0</v>
      </c>
      <c r="D5" s="8">
        <v>0</v>
      </c>
      <c r="E5" s="8">
        <v>0</v>
      </c>
      <c r="F5" s="8">
        <v>2662</v>
      </c>
      <c r="G5" s="8">
        <v>4601</v>
      </c>
      <c r="H5" s="8">
        <v>4074</v>
      </c>
      <c r="I5" s="8">
        <v>7999</v>
      </c>
      <c r="J5" s="8">
        <v>6538</v>
      </c>
      <c r="K5" s="8">
        <v>3475</v>
      </c>
      <c r="L5" s="8">
        <v>1823</v>
      </c>
      <c r="M5" s="8">
        <v>0</v>
      </c>
      <c r="N5" s="9">
        <v>0</v>
      </c>
      <c r="O5" s="10">
        <f>AVERAGE(SUM(C5:N5))</f>
        <v>31172</v>
      </c>
    </row>
    <row r="6" spans="1:15" ht="12" customHeight="1">
      <c r="A6" s="38"/>
      <c r="B6" s="2">
        <v>2010</v>
      </c>
      <c r="C6" s="8">
        <v>0</v>
      </c>
      <c r="D6" s="8">
        <v>0</v>
      </c>
      <c r="E6" s="8">
        <v>0</v>
      </c>
      <c r="F6" s="8">
        <v>2294</v>
      </c>
      <c r="G6" s="8">
        <v>4348</v>
      </c>
      <c r="H6" s="8">
        <v>4566</v>
      </c>
      <c r="I6" s="8">
        <v>4539</v>
      </c>
      <c r="J6" s="8">
        <v>6352</v>
      </c>
      <c r="K6" s="8">
        <v>1846</v>
      </c>
      <c r="L6" s="8">
        <v>1539</v>
      </c>
      <c r="M6" s="8">
        <v>0</v>
      </c>
      <c r="N6" s="9">
        <v>0</v>
      </c>
      <c r="O6" s="10">
        <f>AVERAGE(SUM(C6:N6))</f>
        <v>25484</v>
      </c>
    </row>
    <row r="7" spans="1:15" ht="12" customHeight="1" thickBot="1">
      <c r="A7" s="6" t="s">
        <v>20</v>
      </c>
      <c r="B7" s="3"/>
      <c r="C7" s="12">
        <f aca="true" t="shared" si="0" ref="C7:O7">AVERAGE(C2:C6)</f>
        <v>76.4</v>
      </c>
      <c r="D7" s="12">
        <f t="shared" si="0"/>
        <v>0</v>
      </c>
      <c r="E7" s="12">
        <f t="shared" si="0"/>
        <v>107</v>
      </c>
      <c r="F7" s="12">
        <f t="shared" si="0"/>
        <v>2124.2</v>
      </c>
      <c r="G7" s="12">
        <f t="shared" si="0"/>
        <v>4772.8</v>
      </c>
      <c r="H7" s="12">
        <f t="shared" si="0"/>
        <v>4267.8</v>
      </c>
      <c r="I7" s="12">
        <f t="shared" si="0"/>
        <v>7646.2</v>
      </c>
      <c r="J7" s="12">
        <f t="shared" si="0"/>
        <v>6941.4</v>
      </c>
      <c r="K7" s="12">
        <f t="shared" si="0"/>
        <v>3068</v>
      </c>
      <c r="L7" s="12">
        <f t="shared" si="0"/>
        <v>1564.8</v>
      </c>
      <c r="M7" s="12">
        <f t="shared" si="0"/>
        <v>34.6</v>
      </c>
      <c r="N7" s="13">
        <f t="shared" si="0"/>
        <v>0</v>
      </c>
      <c r="O7" s="27">
        <f t="shared" si="0"/>
        <v>30603.2</v>
      </c>
    </row>
    <row r="8" spans="2:15" ht="12" customHeight="1" thickBot="1" thickTop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thickTop="1">
      <c r="A9" s="39" t="s">
        <v>1</v>
      </c>
      <c r="B9" s="1">
        <v>2014</v>
      </c>
      <c r="C9" s="1">
        <v>0</v>
      </c>
      <c r="D9" s="1">
        <v>0</v>
      </c>
      <c r="E9" s="1">
        <v>0</v>
      </c>
      <c r="F9" s="1">
        <v>566</v>
      </c>
      <c r="G9" s="34">
        <v>1442</v>
      </c>
      <c r="H9" s="34">
        <v>1567</v>
      </c>
      <c r="I9" s="34">
        <v>2725</v>
      </c>
      <c r="J9" s="34">
        <v>2682</v>
      </c>
      <c r="K9" s="1">
        <v>384</v>
      </c>
      <c r="L9" s="1">
        <v>486</v>
      </c>
      <c r="M9" s="1">
        <v>275</v>
      </c>
      <c r="N9" s="19">
        <v>0</v>
      </c>
      <c r="O9" s="7">
        <f>SUM(C9:N9)</f>
        <v>10127</v>
      </c>
    </row>
    <row r="10" spans="1:15" ht="12" customHeight="1">
      <c r="A10" s="40"/>
      <c r="B10" s="2">
        <v>2013</v>
      </c>
      <c r="C10" s="8">
        <v>0</v>
      </c>
      <c r="D10" s="8">
        <v>0</v>
      </c>
      <c r="E10" s="8">
        <v>0</v>
      </c>
      <c r="F10" s="8">
        <v>311</v>
      </c>
      <c r="G10" s="8">
        <v>1130</v>
      </c>
      <c r="H10" s="8">
        <v>1567</v>
      </c>
      <c r="I10" s="8">
        <v>2571</v>
      </c>
      <c r="J10" s="8">
        <v>3055</v>
      </c>
      <c r="K10" s="8">
        <v>422</v>
      </c>
      <c r="L10" s="8">
        <v>467</v>
      </c>
      <c r="M10" s="8">
        <v>0</v>
      </c>
      <c r="N10" s="9">
        <v>0</v>
      </c>
      <c r="O10" s="10">
        <f>SUM(C10:N10)</f>
        <v>9523</v>
      </c>
    </row>
    <row r="11" spans="1:15" ht="12" customHeight="1">
      <c r="A11" s="40"/>
      <c r="B11" s="2">
        <v>2012</v>
      </c>
      <c r="C11" s="8">
        <v>0</v>
      </c>
      <c r="D11" s="8">
        <v>0</v>
      </c>
      <c r="E11" s="8">
        <v>27</v>
      </c>
      <c r="F11" s="8">
        <v>565</v>
      </c>
      <c r="G11" s="8">
        <v>1447</v>
      </c>
      <c r="H11" s="8">
        <v>1471</v>
      </c>
      <c r="I11" s="8">
        <v>3230</v>
      </c>
      <c r="J11" s="8">
        <v>3081</v>
      </c>
      <c r="K11" s="8">
        <v>821</v>
      </c>
      <c r="L11" s="8">
        <v>319</v>
      </c>
      <c r="M11" s="8">
        <v>41</v>
      </c>
      <c r="N11" s="9">
        <v>0</v>
      </c>
      <c r="O11" s="10">
        <f>SUM(C11:N11)</f>
        <v>11002</v>
      </c>
    </row>
    <row r="12" spans="1:15" ht="12" customHeight="1">
      <c r="A12" s="40"/>
      <c r="B12" s="2">
        <v>2011</v>
      </c>
      <c r="C12" s="8">
        <v>0</v>
      </c>
      <c r="D12" s="8">
        <v>0</v>
      </c>
      <c r="E12" s="8">
        <v>0</v>
      </c>
      <c r="F12" s="8">
        <v>687</v>
      </c>
      <c r="G12" s="8">
        <v>1208</v>
      </c>
      <c r="H12" s="8">
        <v>1424</v>
      </c>
      <c r="I12" s="8">
        <v>4957</v>
      </c>
      <c r="J12" s="8">
        <v>2593</v>
      </c>
      <c r="K12" s="8">
        <v>805</v>
      </c>
      <c r="L12" s="8">
        <v>478</v>
      </c>
      <c r="M12" s="8">
        <v>29</v>
      </c>
      <c r="N12" s="9">
        <v>0</v>
      </c>
      <c r="O12" s="10">
        <f>SUM(C12:N12)</f>
        <v>12181</v>
      </c>
    </row>
    <row r="13" spans="1:15" ht="12" customHeight="1">
      <c r="A13" s="41"/>
      <c r="B13" s="23">
        <v>2010</v>
      </c>
      <c r="C13" s="24">
        <v>0</v>
      </c>
      <c r="D13" s="24">
        <v>0</v>
      </c>
      <c r="E13" s="24">
        <v>0</v>
      </c>
      <c r="F13" s="24">
        <v>637</v>
      </c>
      <c r="G13" s="24">
        <v>1010</v>
      </c>
      <c r="H13" s="24">
        <v>1534</v>
      </c>
      <c r="I13" s="24">
        <v>3737</v>
      </c>
      <c r="J13" s="24">
        <v>3181</v>
      </c>
      <c r="K13" s="24">
        <v>565</v>
      </c>
      <c r="L13" s="24">
        <v>448</v>
      </c>
      <c r="M13" s="24">
        <v>0</v>
      </c>
      <c r="N13" s="28">
        <v>0</v>
      </c>
      <c r="O13" s="11">
        <f>SUM(C13:N13)</f>
        <v>11112</v>
      </c>
    </row>
    <row r="14" spans="1:15" ht="12" customHeight="1" thickBot="1">
      <c r="A14" s="6" t="s">
        <v>20</v>
      </c>
      <c r="B14" s="3"/>
      <c r="C14" s="12">
        <f aca="true" t="shared" si="1" ref="C14:O14">AVERAGE(C9:C13)</f>
        <v>0</v>
      </c>
      <c r="D14" s="12">
        <f t="shared" si="1"/>
        <v>0</v>
      </c>
      <c r="E14" s="12">
        <f t="shared" si="1"/>
        <v>5.4</v>
      </c>
      <c r="F14" s="12">
        <f t="shared" si="1"/>
        <v>553.2</v>
      </c>
      <c r="G14" s="12">
        <f t="shared" si="1"/>
        <v>1247.4</v>
      </c>
      <c r="H14" s="12">
        <f t="shared" si="1"/>
        <v>1512.6</v>
      </c>
      <c r="I14" s="12">
        <f t="shared" si="1"/>
        <v>3444</v>
      </c>
      <c r="J14" s="12">
        <f t="shared" si="1"/>
        <v>2918.4</v>
      </c>
      <c r="K14" s="12">
        <f t="shared" si="1"/>
        <v>599.4</v>
      </c>
      <c r="L14" s="12">
        <f t="shared" si="1"/>
        <v>439.6</v>
      </c>
      <c r="M14" s="12">
        <f t="shared" si="1"/>
        <v>69</v>
      </c>
      <c r="N14" s="13">
        <f t="shared" si="1"/>
        <v>0</v>
      </c>
      <c r="O14" s="14">
        <f t="shared" si="1"/>
        <v>10789</v>
      </c>
    </row>
    <row r="15" spans="2:15" ht="12" customHeight="1" thickBot="1" thickTop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2" customHeight="1" thickTop="1">
      <c r="A16" s="42" t="s">
        <v>2</v>
      </c>
      <c r="B16" s="1">
        <v>2014</v>
      </c>
      <c r="C16" s="1">
        <v>111</v>
      </c>
      <c r="D16" s="1">
        <v>93</v>
      </c>
      <c r="E16" s="1">
        <v>1865</v>
      </c>
      <c r="F16" s="34">
        <v>2364</v>
      </c>
      <c r="G16" s="34">
        <v>4781</v>
      </c>
      <c r="H16" s="34">
        <v>4910</v>
      </c>
      <c r="I16" s="34">
        <v>22549</v>
      </c>
      <c r="J16" s="34">
        <v>8657</v>
      </c>
      <c r="K16" s="34">
        <v>3597</v>
      </c>
      <c r="L16" s="34">
        <v>2233</v>
      </c>
      <c r="M16" s="1">
        <v>206</v>
      </c>
      <c r="N16" s="19">
        <v>244</v>
      </c>
      <c r="O16" s="26">
        <f>SUM(C16:N16)</f>
        <v>51610</v>
      </c>
    </row>
    <row r="17" spans="1:15" ht="12" customHeight="1">
      <c r="A17" s="43"/>
      <c r="B17" s="2">
        <v>2013</v>
      </c>
      <c r="C17" s="8">
        <v>55</v>
      </c>
      <c r="D17" s="8">
        <v>59</v>
      </c>
      <c r="E17" s="8">
        <v>386</v>
      </c>
      <c r="F17" s="8">
        <v>1555</v>
      </c>
      <c r="G17" s="8">
        <v>3271</v>
      </c>
      <c r="H17" s="8">
        <v>3569</v>
      </c>
      <c r="I17" s="8">
        <v>16371</v>
      </c>
      <c r="J17" s="8">
        <v>6222</v>
      </c>
      <c r="K17" s="8">
        <v>2509</v>
      </c>
      <c r="L17" s="8">
        <v>2099</v>
      </c>
      <c r="M17" s="8">
        <v>216</v>
      </c>
      <c r="N17" s="9">
        <v>378</v>
      </c>
      <c r="O17" s="10">
        <f>SUM(C17:N17)</f>
        <v>36690</v>
      </c>
    </row>
    <row r="18" spans="1:15" ht="12" customHeight="1">
      <c r="A18" s="43"/>
      <c r="B18" s="2">
        <v>2012</v>
      </c>
      <c r="C18" s="8">
        <v>98</v>
      </c>
      <c r="D18" s="8">
        <v>341</v>
      </c>
      <c r="E18" s="8">
        <v>502</v>
      </c>
      <c r="F18" s="8">
        <v>1815</v>
      </c>
      <c r="G18" s="8">
        <v>3738</v>
      </c>
      <c r="H18" s="8">
        <v>3065</v>
      </c>
      <c r="I18" s="8">
        <v>5852</v>
      </c>
      <c r="J18" s="8">
        <v>5682</v>
      </c>
      <c r="K18" s="8">
        <v>3165</v>
      </c>
      <c r="L18" s="8">
        <v>1422</v>
      </c>
      <c r="M18" s="8">
        <v>145</v>
      </c>
      <c r="N18" s="9">
        <v>251</v>
      </c>
      <c r="O18" s="10">
        <f>SUM(C18:N18)</f>
        <v>26076</v>
      </c>
    </row>
    <row r="19" spans="1:15" ht="12" customHeight="1">
      <c r="A19" s="43"/>
      <c r="B19" s="2">
        <v>2011</v>
      </c>
      <c r="C19" s="8">
        <v>18</v>
      </c>
      <c r="D19" s="8">
        <v>161</v>
      </c>
      <c r="E19" s="8">
        <v>947</v>
      </c>
      <c r="F19" s="8">
        <v>2008</v>
      </c>
      <c r="G19" s="8">
        <v>4449</v>
      </c>
      <c r="H19" s="8">
        <v>4405</v>
      </c>
      <c r="I19" s="8">
        <v>8925</v>
      </c>
      <c r="J19" s="8">
        <v>7969</v>
      </c>
      <c r="K19" s="8">
        <v>4758</v>
      </c>
      <c r="L19" s="8">
        <v>2193</v>
      </c>
      <c r="M19" s="8">
        <v>238</v>
      </c>
      <c r="N19" s="9">
        <v>345</v>
      </c>
      <c r="O19" s="10">
        <f>SUM(C19:N19)</f>
        <v>36416</v>
      </c>
    </row>
    <row r="20" spans="1:15" ht="12" customHeight="1">
      <c r="A20" s="44"/>
      <c r="B20" s="23">
        <v>2010</v>
      </c>
      <c r="C20" s="24">
        <v>197</v>
      </c>
      <c r="D20" s="24">
        <v>0</v>
      </c>
      <c r="E20" s="24">
        <v>313</v>
      </c>
      <c r="F20" s="24">
        <v>1760</v>
      </c>
      <c r="G20" s="24">
        <v>3676</v>
      </c>
      <c r="H20" s="24">
        <v>3876</v>
      </c>
      <c r="I20" s="24">
        <v>6293</v>
      </c>
      <c r="J20" s="24">
        <v>7468</v>
      </c>
      <c r="K20" s="24">
        <v>3597</v>
      </c>
      <c r="L20" s="24">
        <v>2153</v>
      </c>
      <c r="M20" s="24">
        <v>386</v>
      </c>
      <c r="N20" s="28">
        <v>135</v>
      </c>
      <c r="O20" s="11">
        <f>SUM(C20:N20)</f>
        <v>29854</v>
      </c>
    </row>
    <row r="21" spans="1:15" ht="12" customHeight="1" thickBot="1">
      <c r="A21" s="6" t="s">
        <v>20</v>
      </c>
      <c r="B21" s="3"/>
      <c r="C21" s="12">
        <f aca="true" t="shared" si="2" ref="C21:O21">AVERAGE(C16:C20)</f>
        <v>95.8</v>
      </c>
      <c r="D21" s="12">
        <f t="shared" si="2"/>
        <v>130.8</v>
      </c>
      <c r="E21" s="12">
        <f t="shared" si="2"/>
        <v>802.6</v>
      </c>
      <c r="F21" s="12">
        <f t="shared" si="2"/>
        <v>1900.4</v>
      </c>
      <c r="G21" s="12">
        <f t="shared" si="2"/>
        <v>3983</v>
      </c>
      <c r="H21" s="12">
        <f t="shared" si="2"/>
        <v>3965</v>
      </c>
      <c r="I21" s="12">
        <f t="shared" si="2"/>
        <v>11998</v>
      </c>
      <c r="J21" s="12">
        <f t="shared" si="2"/>
        <v>7199.6</v>
      </c>
      <c r="K21" s="12">
        <f t="shared" si="2"/>
        <v>3525.2</v>
      </c>
      <c r="L21" s="12">
        <f t="shared" si="2"/>
        <v>2020</v>
      </c>
      <c r="M21" s="12">
        <f t="shared" si="2"/>
        <v>238.2</v>
      </c>
      <c r="N21" s="13">
        <f t="shared" si="2"/>
        <v>270.6</v>
      </c>
      <c r="O21" s="14">
        <f t="shared" si="2"/>
        <v>36129.2</v>
      </c>
    </row>
    <row r="22" spans="2:15" ht="12" customHeight="1" thickTop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2" customHeight="1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" customHeight="1" thickTop="1">
      <c r="A24" s="39" t="s">
        <v>3</v>
      </c>
      <c r="B24" s="1">
        <v>2014</v>
      </c>
      <c r="C24" s="1">
        <v>0</v>
      </c>
      <c r="D24" s="1">
        <v>0</v>
      </c>
      <c r="E24" s="1">
        <v>59</v>
      </c>
      <c r="F24" s="34">
        <v>1378</v>
      </c>
      <c r="G24" s="34">
        <v>2120</v>
      </c>
      <c r="H24" s="34">
        <v>2864</v>
      </c>
      <c r="I24" s="34">
        <v>6779</v>
      </c>
      <c r="J24" s="34">
        <v>5784</v>
      </c>
      <c r="K24" s="34">
        <v>1745</v>
      </c>
      <c r="L24" s="34">
        <v>1218</v>
      </c>
      <c r="M24" s="1">
        <v>113</v>
      </c>
      <c r="N24" s="21">
        <v>1862</v>
      </c>
      <c r="O24" s="26">
        <f>SUM(C24:N24)</f>
        <v>23922</v>
      </c>
    </row>
    <row r="25" spans="1:15" ht="12" customHeight="1">
      <c r="A25" s="40"/>
      <c r="B25" s="2">
        <v>2013</v>
      </c>
      <c r="C25" s="8">
        <v>0</v>
      </c>
      <c r="D25" s="8">
        <v>0</v>
      </c>
      <c r="E25" s="8">
        <v>81</v>
      </c>
      <c r="F25" s="8">
        <v>920</v>
      </c>
      <c r="G25" s="8">
        <v>1843</v>
      </c>
      <c r="H25" s="8">
        <v>2863</v>
      </c>
      <c r="I25" s="8">
        <v>4568</v>
      </c>
      <c r="J25" s="8">
        <v>4761</v>
      </c>
      <c r="K25" s="8">
        <v>1529</v>
      </c>
      <c r="L25" s="8">
        <v>1051</v>
      </c>
      <c r="M25" s="8">
        <v>188</v>
      </c>
      <c r="N25" s="22">
        <v>1581</v>
      </c>
      <c r="O25" s="30">
        <f>SUM(C25:N25)</f>
        <v>19385</v>
      </c>
    </row>
    <row r="26" spans="1:15" ht="12" customHeight="1">
      <c r="A26" s="40"/>
      <c r="B26" s="2">
        <v>2012</v>
      </c>
      <c r="C26" s="8">
        <v>0</v>
      </c>
      <c r="D26" s="8">
        <v>28</v>
      </c>
      <c r="E26" s="8">
        <v>411</v>
      </c>
      <c r="F26" s="8">
        <v>1202</v>
      </c>
      <c r="G26" s="8">
        <v>2141</v>
      </c>
      <c r="H26" s="8">
        <v>1758</v>
      </c>
      <c r="I26" s="8">
        <v>3832</v>
      </c>
      <c r="J26" s="8">
        <v>4033</v>
      </c>
      <c r="K26" s="8">
        <v>1962</v>
      </c>
      <c r="L26" s="8">
        <v>834</v>
      </c>
      <c r="M26" s="8">
        <v>104</v>
      </c>
      <c r="N26" s="22">
        <v>400</v>
      </c>
      <c r="O26" s="29">
        <f>SUM(C26:N26)</f>
        <v>16705</v>
      </c>
    </row>
    <row r="27" spans="1:15" ht="12" customHeight="1">
      <c r="A27" s="40"/>
      <c r="B27" s="2">
        <v>2011</v>
      </c>
      <c r="C27" s="8">
        <v>0</v>
      </c>
      <c r="D27" s="8">
        <v>0</v>
      </c>
      <c r="E27" s="8">
        <v>0</v>
      </c>
      <c r="F27" s="8">
        <v>682</v>
      </c>
      <c r="G27" s="8">
        <v>1512</v>
      </c>
      <c r="H27" s="8">
        <v>1546</v>
      </c>
      <c r="I27" s="8">
        <v>3592</v>
      </c>
      <c r="J27" s="8">
        <v>2947</v>
      </c>
      <c r="K27" s="8">
        <v>1418</v>
      </c>
      <c r="L27" s="8">
        <v>725</v>
      </c>
      <c r="M27" s="8">
        <v>122</v>
      </c>
      <c r="N27" s="22">
        <v>511</v>
      </c>
      <c r="O27" s="29">
        <f>SUM(C27:N27)</f>
        <v>13055</v>
      </c>
    </row>
    <row r="28" spans="1:15" ht="12" customHeight="1">
      <c r="A28" s="41"/>
      <c r="B28" s="23">
        <v>2010</v>
      </c>
      <c r="C28" s="24">
        <v>0</v>
      </c>
      <c r="D28" s="24">
        <v>0</v>
      </c>
      <c r="E28" s="24">
        <v>34</v>
      </c>
      <c r="F28" s="24">
        <v>720</v>
      </c>
      <c r="G28" s="24">
        <v>1481</v>
      </c>
      <c r="H28" s="24">
        <v>1597</v>
      </c>
      <c r="I28" s="24">
        <v>3182</v>
      </c>
      <c r="J28" s="24">
        <v>3322</v>
      </c>
      <c r="K28" s="24">
        <v>0</v>
      </c>
      <c r="L28" s="24">
        <v>872</v>
      </c>
      <c r="M28" s="24">
        <v>36</v>
      </c>
      <c r="N28" s="25">
        <v>420</v>
      </c>
      <c r="O28" s="29">
        <f>SUM(C28:N28)</f>
        <v>11664</v>
      </c>
    </row>
    <row r="29" spans="1:15" ht="12" customHeight="1" thickBot="1">
      <c r="A29" s="6" t="s">
        <v>20</v>
      </c>
      <c r="B29" s="3"/>
      <c r="C29" s="12">
        <f aca="true" t="shared" si="3" ref="C29:O29">AVERAGE(C24:C28)</f>
        <v>0</v>
      </c>
      <c r="D29" s="12">
        <f t="shared" si="3"/>
        <v>5.6</v>
      </c>
      <c r="E29" s="12">
        <f t="shared" si="3"/>
        <v>117</v>
      </c>
      <c r="F29" s="12">
        <f t="shared" si="3"/>
        <v>980.4</v>
      </c>
      <c r="G29" s="12">
        <f t="shared" si="3"/>
        <v>1819.4</v>
      </c>
      <c r="H29" s="12">
        <f t="shared" si="3"/>
        <v>2125.6</v>
      </c>
      <c r="I29" s="12">
        <f t="shared" si="3"/>
        <v>4390.6</v>
      </c>
      <c r="J29" s="12">
        <f t="shared" si="3"/>
        <v>4169.4</v>
      </c>
      <c r="K29" s="12">
        <f t="shared" si="3"/>
        <v>1330.8</v>
      </c>
      <c r="L29" s="12">
        <f t="shared" si="3"/>
        <v>940</v>
      </c>
      <c r="M29" s="12">
        <f t="shared" si="3"/>
        <v>112.6</v>
      </c>
      <c r="N29" s="13">
        <f t="shared" si="3"/>
        <v>954.8</v>
      </c>
      <c r="O29" s="14">
        <f t="shared" si="3"/>
        <v>16946.2</v>
      </c>
    </row>
    <row r="30" spans="2:15" ht="12" customHeight="1" thickTop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2" customHeight="1" thickBo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 customHeight="1" thickTop="1">
      <c r="A32" s="39" t="s">
        <v>4</v>
      </c>
      <c r="B32" s="1">
        <v>2014</v>
      </c>
      <c r="C32" s="1">
        <v>95</v>
      </c>
      <c r="D32" s="1">
        <v>2520</v>
      </c>
      <c r="E32" s="1">
        <v>110</v>
      </c>
      <c r="F32" s="34">
        <v>13525</v>
      </c>
      <c r="G32" s="34">
        <v>5901</v>
      </c>
      <c r="H32" s="34">
        <v>5525</v>
      </c>
      <c r="I32" s="34">
        <v>13524</v>
      </c>
      <c r="J32" s="34">
        <v>11040</v>
      </c>
      <c r="K32" s="34">
        <v>4363</v>
      </c>
      <c r="L32" s="34">
        <v>4677</v>
      </c>
      <c r="M32" s="1">
        <v>246</v>
      </c>
      <c r="N32" s="21">
        <v>12515</v>
      </c>
      <c r="O32" s="26">
        <f>SUM(C32:N32)</f>
        <v>74041</v>
      </c>
    </row>
    <row r="33" spans="1:15" ht="12" customHeight="1">
      <c r="A33" s="40"/>
      <c r="B33" s="2">
        <v>2013</v>
      </c>
      <c r="C33" s="8">
        <v>1036</v>
      </c>
      <c r="D33" s="8">
        <v>486</v>
      </c>
      <c r="E33" s="8">
        <v>783</v>
      </c>
      <c r="F33" s="8">
        <v>952</v>
      </c>
      <c r="G33" s="8">
        <v>5538</v>
      </c>
      <c r="H33" s="8">
        <v>4840</v>
      </c>
      <c r="I33" s="8">
        <v>16244</v>
      </c>
      <c r="J33" s="8">
        <v>10398</v>
      </c>
      <c r="K33" s="8">
        <v>4062</v>
      </c>
      <c r="L33" s="8">
        <v>4536</v>
      </c>
      <c r="M33" s="8">
        <v>662</v>
      </c>
      <c r="N33" s="22">
        <v>8726</v>
      </c>
      <c r="O33" s="10">
        <f>SUM(C33:N33)</f>
        <v>58263</v>
      </c>
    </row>
    <row r="34" spans="1:15" ht="12" customHeight="1">
      <c r="A34" s="40"/>
      <c r="B34" s="2">
        <v>2012</v>
      </c>
      <c r="C34" s="8">
        <v>179</v>
      </c>
      <c r="D34" s="8">
        <v>953</v>
      </c>
      <c r="E34" s="8">
        <v>248</v>
      </c>
      <c r="F34" s="8">
        <v>8281</v>
      </c>
      <c r="G34" s="8">
        <v>5848</v>
      </c>
      <c r="H34" s="8">
        <v>4924</v>
      </c>
      <c r="I34" s="8">
        <v>16036</v>
      </c>
      <c r="J34" s="8">
        <v>11824</v>
      </c>
      <c r="K34" s="8">
        <v>5683</v>
      </c>
      <c r="L34" s="8">
        <v>3999</v>
      </c>
      <c r="M34" s="8">
        <v>259</v>
      </c>
      <c r="N34" s="22">
        <v>10209</v>
      </c>
      <c r="O34" s="10">
        <f>SUM(C34:N34)</f>
        <v>68443</v>
      </c>
    </row>
    <row r="35" spans="1:15" ht="12" customHeight="1">
      <c r="A35" s="40"/>
      <c r="B35" s="2">
        <v>2011</v>
      </c>
      <c r="C35" s="8">
        <v>53</v>
      </c>
      <c r="D35" s="8">
        <v>1962</v>
      </c>
      <c r="E35" s="8">
        <v>62</v>
      </c>
      <c r="F35" s="8">
        <v>13213</v>
      </c>
      <c r="G35" s="8">
        <v>4979</v>
      </c>
      <c r="H35" s="8">
        <v>5085</v>
      </c>
      <c r="I35" s="8">
        <v>16394</v>
      </c>
      <c r="J35" s="8">
        <v>9892</v>
      </c>
      <c r="K35" s="8">
        <v>5885</v>
      </c>
      <c r="L35" s="8">
        <v>4107</v>
      </c>
      <c r="M35" s="8">
        <v>117</v>
      </c>
      <c r="N35" s="22">
        <v>11665</v>
      </c>
      <c r="O35" s="10">
        <f>SUM(C35:N35)</f>
        <v>73414</v>
      </c>
    </row>
    <row r="36" spans="1:15" ht="12" customHeight="1">
      <c r="A36" s="41"/>
      <c r="B36" s="23">
        <v>2010</v>
      </c>
      <c r="C36" s="24">
        <v>0</v>
      </c>
      <c r="D36" s="24">
        <v>0</v>
      </c>
      <c r="E36" s="24">
        <v>0</v>
      </c>
      <c r="F36" s="24">
        <v>5052</v>
      </c>
      <c r="G36" s="24">
        <v>4807</v>
      </c>
      <c r="H36" s="24">
        <v>6140</v>
      </c>
      <c r="I36" s="24">
        <v>12464</v>
      </c>
      <c r="J36" s="24">
        <v>10112</v>
      </c>
      <c r="K36" s="24">
        <v>5402</v>
      </c>
      <c r="L36" s="24">
        <v>3192</v>
      </c>
      <c r="M36" s="24">
        <v>260</v>
      </c>
      <c r="N36" s="25">
        <v>7461</v>
      </c>
      <c r="O36" s="11">
        <f>SUM(C36:N36)</f>
        <v>54890</v>
      </c>
    </row>
    <row r="37" spans="1:15" ht="12" customHeight="1" thickBot="1">
      <c r="A37" s="6" t="s">
        <v>20</v>
      </c>
      <c r="B37" s="4"/>
      <c r="C37" s="12">
        <f aca="true" t="shared" si="4" ref="C37:O37">AVERAGE(C32:C36)</f>
        <v>272.6</v>
      </c>
      <c r="D37" s="12">
        <f t="shared" si="4"/>
        <v>1184.2</v>
      </c>
      <c r="E37" s="12">
        <f t="shared" si="4"/>
        <v>240.6</v>
      </c>
      <c r="F37" s="12">
        <f t="shared" si="4"/>
        <v>8204.6</v>
      </c>
      <c r="G37" s="12">
        <f t="shared" si="4"/>
        <v>5414.6</v>
      </c>
      <c r="H37" s="12">
        <f t="shared" si="4"/>
        <v>5302.8</v>
      </c>
      <c r="I37" s="12">
        <f t="shared" si="4"/>
        <v>14932.4</v>
      </c>
      <c r="J37" s="12">
        <f t="shared" si="4"/>
        <v>10653.2</v>
      </c>
      <c r="K37" s="12">
        <f t="shared" si="4"/>
        <v>5079</v>
      </c>
      <c r="L37" s="12">
        <f t="shared" si="4"/>
        <v>4102.2</v>
      </c>
      <c r="M37" s="12">
        <f t="shared" si="4"/>
        <v>308.8</v>
      </c>
      <c r="N37" s="13">
        <f t="shared" si="4"/>
        <v>10115.2</v>
      </c>
      <c r="O37" s="14">
        <f t="shared" si="4"/>
        <v>65810.2</v>
      </c>
    </row>
    <row r="38" ht="12" customHeight="1" thickTop="1"/>
    <row r="39" ht="12" customHeight="1"/>
    <row r="40" spans="1:7" ht="12" customHeight="1">
      <c r="A40" s="15" t="s">
        <v>21</v>
      </c>
      <c r="B40" s="15"/>
      <c r="C40" s="15">
        <v>2010</v>
      </c>
      <c r="D40" s="15">
        <v>2011</v>
      </c>
      <c r="E40" s="15">
        <v>2012</v>
      </c>
      <c r="F40" s="15">
        <v>2013</v>
      </c>
      <c r="G40" s="15">
        <v>2014</v>
      </c>
    </row>
    <row r="41" spans="1:7" ht="12" customHeight="1">
      <c r="A41" s="35" t="s">
        <v>0</v>
      </c>
      <c r="B41" s="35"/>
      <c r="C41" s="16">
        <f>O6</f>
        <v>25484</v>
      </c>
      <c r="D41" s="16">
        <f>O5</f>
        <v>31172</v>
      </c>
      <c r="E41" s="16">
        <f>O4</f>
        <v>29283</v>
      </c>
      <c r="F41" s="16">
        <f>O3</f>
        <v>30304</v>
      </c>
      <c r="G41" s="31">
        <f>O2</f>
        <v>36773</v>
      </c>
    </row>
    <row r="42" spans="1:7" ht="12" customHeight="1">
      <c r="A42" s="35" t="s">
        <v>1</v>
      </c>
      <c r="B42" s="35"/>
      <c r="C42" s="16">
        <f>O13</f>
        <v>11112</v>
      </c>
      <c r="D42" s="16">
        <f>O12</f>
        <v>12181</v>
      </c>
      <c r="E42" s="16">
        <f>O11</f>
        <v>11002</v>
      </c>
      <c r="F42" s="16">
        <f>O10</f>
        <v>9523</v>
      </c>
      <c r="G42" s="33">
        <f>O9</f>
        <v>10127</v>
      </c>
    </row>
    <row r="43" spans="1:7" ht="12" customHeight="1">
      <c r="A43" s="35" t="s">
        <v>2</v>
      </c>
      <c r="B43" s="35"/>
      <c r="C43" s="16">
        <f>O20</f>
        <v>29854</v>
      </c>
      <c r="D43" s="16">
        <f>O19</f>
        <v>36416</v>
      </c>
      <c r="E43" s="16">
        <f>O18</f>
        <v>26076</v>
      </c>
      <c r="F43" s="16">
        <f>O17</f>
        <v>36690</v>
      </c>
      <c r="G43" s="33">
        <f>O16</f>
        <v>51610</v>
      </c>
    </row>
    <row r="44" spans="1:7" ht="12" customHeight="1">
      <c r="A44" s="35" t="s">
        <v>3</v>
      </c>
      <c r="B44" s="35"/>
      <c r="C44" s="16">
        <f>O28</f>
        <v>11664</v>
      </c>
      <c r="D44" s="16">
        <f>O27</f>
        <v>13055</v>
      </c>
      <c r="E44" s="16">
        <f>O26</f>
        <v>16705</v>
      </c>
      <c r="F44" s="16">
        <f>O25</f>
        <v>19385</v>
      </c>
      <c r="G44" s="31">
        <f>O24</f>
        <v>23922</v>
      </c>
    </row>
    <row r="45" spans="1:7" ht="12" customHeight="1">
      <c r="A45" s="35" t="s">
        <v>4</v>
      </c>
      <c r="B45" s="35"/>
      <c r="C45" s="16">
        <f>O36</f>
        <v>54890</v>
      </c>
      <c r="D45" s="16">
        <f>O35</f>
        <v>73414</v>
      </c>
      <c r="E45" s="16">
        <f>O34</f>
        <v>68443</v>
      </c>
      <c r="F45" s="16">
        <f>O33</f>
        <v>58263</v>
      </c>
      <c r="G45" s="31">
        <f>O32</f>
        <v>74041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10">
    <mergeCell ref="A45:B45"/>
    <mergeCell ref="A44:B44"/>
    <mergeCell ref="A43:B43"/>
    <mergeCell ref="A42:B42"/>
    <mergeCell ref="A41:B41"/>
    <mergeCell ref="A2:A6"/>
    <mergeCell ref="A9:A13"/>
    <mergeCell ref="A16:A20"/>
    <mergeCell ref="A24:A28"/>
    <mergeCell ref="A32:A36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2015-01-05T08:54:59Z</dcterms:modified>
  <cp:category/>
  <cp:version/>
  <cp:contentType/>
  <cp:contentStatus/>
</cp:coreProperties>
</file>